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967"/>
  </bookViews>
  <sheets>
    <sheet name="信息汇总" sheetId="1" r:id="rId1"/>
    <sheet name="1" sheetId="2" r:id="rId2"/>
  </sheets>
  <definedNames>
    <definedName name="_xlnm._FilterDatabase" localSheetId="0" hidden="1">信息汇总!$A$4:$M$305</definedName>
    <definedName name="_xlnm.Print_Area" localSheetId="1">'1'!$A$1:$D$21</definedName>
    <definedName name="_xlnm.Print_Area" localSheetId="0">信息汇总!$A$1:$N$6</definedName>
    <definedName name="_xlnm.Print_Titles" localSheetId="0">信息汇总!$4:$4</definedName>
    <definedName name="目录">#REF!</definedName>
  </definedNames>
  <calcPr calcId="144525"/>
</workbook>
</file>

<file path=xl/sharedStrings.xml><?xml version="1.0" encoding="utf-8"?>
<sst xmlns="http://schemas.openxmlformats.org/spreadsheetml/2006/main" count="55" uniqueCount="49">
  <si>
    <t>2024年市级财政衔接资金项目绩效目标批复表</t>
  </si>
  <si>
    <t>编制单位：鱼峰区财政局</t>
  </si>
  <si>
    <t>单位：万元</t>
  </si>
  <si>
    <t>序号</t>
  </si>
  <si>
    <t>工作簿名称</t>
  </si>
  <si>
    <t>项目名称</t>
  </si>
  <si>
    <t>项目资金（万元）</t>
  </si>
  <si>
    <t>实施单位</t>
  </si>
  <si>
    <t>合规性审核（20分）</t>
  </si>
  <si>
    <t>完整性审核（20分）</t>
  </si>
  <si>
    <t>相关性审核（20分）</t>
  </si>
  <si>
    <t>适当性审核（20分）</t>
  </si>
  <si>
    <t>可行性审核（20分）</t>
  </si>
  <si>
    <t>审核得分</t>
  </si>
  <si>
    <t>综合评定等级</t>
  </si>
  <si>
    <t>审核时间</t>
  </si>
  <si>
    <t>备注</t>
  </si>
  <si>
    <t>鱼峰区农业农村局</t>
  </si>
  <si>
    <t>合计</t>
  </si>
  <si>
    <t>绩效目标审核表</t>
  </si>
  <si>
    <t>雒容镇盘古村盘古屯饮水工程</t>
  </si>
  <si>
    <t>审核内容</t>
  </si>
  <si>
    <t>审核要点</t>
  </si>
  <si>
    <t>一、合规性审核（20分）</t>
  </si>
  <si>
    <t>纳入年度计划的衔接资金项目是否符合财政衔接资金支持范围，是否支持衔接推进乡村振兴，是否符合区域发展实际。其中，项目不符合财政衔接资金支持范围的，扣20分。</t>
  </si>
  <si>
    <t>二、完整性审核（20分）</t>
  </si>
  <si>
    <t>规范完整性（10分）</t>
  </si>
  <si>
    <t>绩效目标填报格式是否规范，内容是否完整、准确、详实，是否无缺项、错项。</t>
  </si>
  <si>
    <t>明确清晰性（10分）</t>
  </si>
  <si>
    <t>绩效目标是否明确、清晰，是否能够反映项目主要情况，是否对项目预期产出和效果进行了充分、恰当的描述。</t>
  </si>
  <si>
    <t>三、相关性审核（20分）</t>
  </si>
  <si>
    <t>目标相关性（10分）</t>
  </si>
  <si>
    <t>绩效目标与部门（单位）职能以及县级巩固拓展脱贫攻坚成果是否密切相关。</t>
  </si>
  <si>
    <t>指标科学性（10分）</t>
  </si>
  <si>
    <t>绩效指标是否全面、充分、细化、量化，难以量化的，定性描述是否充分、具体；是否选择了最能体现总体目标实现程度的关键指标并明确了具体指标值。</t>
  </si>
  <si>
    <t>四、适当性审核（20分）</t>
  </si>
  <si>
    <t>绩效合理性（10分）</t>
  </si>
  <si>
    <t>预期绩效是否显著，是否符合行业正常水平或事业发展规律。</t>
  </si>
  <si>
    <t>资金匹配性（10分）</t>
  </si>
  <si>
    <t>绩效目标与项目资金量、使用方向等是否匹配，在既定资金规模下，绩效目标是否过高或过低；或要完成既定绩效目标，资金规模是否过大或过小。</t>
  </si>
  <si>
    <t>五、可行性审核（20分）</t>
  </si>
  <si>
    <t>实现可能性（10分)</t>
  </si>
  <si>
    <t>绩效目标是否经过充分调查研究、论证和合理测算，实现的可能性是否充分。</t>
  </si>
  <si>
    <t>条件充分性（10分)</t>
  </si>
  <si>
    <t>项目实施方案是否合理，项目实施单位的组织实施能力和条件是否充分，内部控制是否规范，风险防控是否准备到位，制度是否健全。</t>
  </si>
  <si>
    <t xml:space="preserve">        通过（85分以上）         不通过（85分以下）</t>
  </si>
  <si>
    <t>总体审核意见</t>
  </si>
  <si>
    <t>审核单位</t>
  </si>
  <si>
    <t>鱼峰区财政局（盖章）   中共鱼峰区委农村工作        鱼峰区农业农村局
                    （乡村振兴）领导小组（代章）       （盖章）</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</si>
</sst>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d&quot;日&quot;;@"/>
  </numFmts>
  <fonts count="31">
    <font>
      <sz val="11"/>
      <color theme="1"/>
      <name val="宋体"/>
      <charset val="134"/>
      <scheme val="minor"/>
    </font>
    <font>
      <b/>
      <sz val="18"/>
      <color theme="1"/>
      <name val="宋体"/>
      <charset val="134"/>
      <scheme val="minor"/>
    </font>
    <font>
      <b/>
      <sz val="11"/>
      <color theme="1"/>
      <name val="宋体"/>
      <charset val="134"/>
      <scheme val="minor"/>
    </font>
    <font>
      <b/>
      <sz val="11"/>
      <color theme="0"/>
      <name val="宋体"/>
      <charset val="134"/>
      <scheme val="minor"/>
    </font>
    <font>
      <b/>
      <sz val="11"/>
      <name val="宋体"/>
      <charset val="134"/>
      <scheme val="minor"/>
    </font>
    <font>
      <sz val="11"/>
      <name val="宋体"/>
      <charset val="134"/>
      <scheme val="minor"/>
    </font>
    <font>
      <sz val="16"/>
      <name val="方正小标宋简体"/>
      <charset val="134"/>
    </font>
    <font>
      <sz val="10"/>
      <color theme="1"/>
      <name val="宋体"/>
      <charset val="134"/>
    </font>
    <font>
      <sz val="10"/>
      <color theme="1"/>
      <name val="方正仿宋_GBK"/>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176"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176" fontId="0" fillId="0" borderId="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176" fontId="0" fillId="0" borderId="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176" fontId="23" fillId="0" borderId="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176" fontId="0" fillId="0" borderId="0"/>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176" fontId="0" fillId="0" borderId="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176" fontId="23" fillId="0" borderId="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176" fontId="30" fillId="16" borderId="0" applyNumberFormat="0" applyBorder="0" applyAlignment="0" applyProtection="0">
      <alignment vertical="center"/>
    </xf>
    <xf numFmtId="176" fontId="0"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176" fontId="23" fillId="0" borderId="0"/>
    <xf numFmtId="0" fontId="0" fillId="0" borderId="0">
      <alignment vertical="center"/>
    </xf>
    <xf numFmtId="176" fontId="0" fillId="0" borderId="0"/>
    <xf numFmtId="0" fontId="23" fillId="0" borderId="0">
      <alignment vertical="center"/>
    </xf>
    <xf numFmtId="176" fontId="0" fillId="0" borderId="0"/>
    <xf numFmtId="176" fontId="23" fillId="0" borderId="0">
      <alignment vertical="center"/>
    </xf>
    <xf numFmtId="176" fontId="0" fillId="0" borderId="0">
      <alignment vertical="center"/>
    </xf>
  </cellStyleXfs>
  <cellXfs count="48">
    <xf numFmtId="176" fontId="0" fillId="0" borderId="0" xfId="0"/>
    <xf numFmtId="0" fontId="1"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0" fontId="0" fillId="0" borderId="0" xfId="61" applyNumberFormat="1" applyFill="1" applyAlignment="1" applyProtection="1">
      <alignment horizontal="center" vertical="center" wrapText="1"/>
    </xf>
    <xf numFmtId="0" fontId="1" fillId="0" borderId="1" xfId="61" applyNumberFormat="1" applyFont="1" applyFill="1" applyBorder="1" applyAlignment="1" applyProtection="1">
      <alignment horizontal="center" vertical="center" wrapText="1"/>
    </xf>
    <xf numFmtId="0" fontId="1" fillId="0" borderId="2" xfId="61" applyNumberFormat="1" applyFont="1" applyFill="1" applyBorder="1" applyAlignment="1" applyProtection="1">
      <alignment horizontal="center" vertical="center" wrapText="1"/>
    </xf>
    <xf numFmtId="0" fontId="1" fillId="0" borderId="3" xfId="61" applyNumberFormat="1" applyFont="1" applyFill="1" applyBorder="1" applyAlignment="1" applyProtection="1">
      <alignment horizontal="center" vertical="center" wrapText="1"/>
    </xf>
    <xf numFmtId="0" fontId="0" fillId="0" borderId="4" xfId="61" applyNumberFormat="1" applyFill="1" applyBorder="1" applyAlignment="1" applyProtection="1">
      <alignment horizontal="center" vertical="center" wrapText="1"/>
    </xf>
    <xf numFmtId="176" fontId="0" fillId="0" borderId="4" xfId="0" applyFont="1" applyFill="1" applyBorder="1" applyAlignment="1">
      <alignment horizontal="center" vertical="center" wrapText="1"/>
    </xf>
    <xf numFmtId="0" fontId="0" fillId="0" borderId="1" xfId="61" applyNumberFormat="1" applyFill="1" applyBorder="1" applyAlignment="1" applyProtection="1">
      <alignment horizontal="center" vertical="center" wrapText="1"/>
    </xf>
    <xf numFmtId="0" fontId="0" fillId="0" borderId="3" xfId="61" applyNumberFormat="1" applyFill="1" applyBorder="1" applyAlignment="1" applyProtection="1">
      <alignment horizontal="center" vertical="center" wrapText="1"/>
    </xf>
    <xf numFmtId="0" fontId="2" fillId="0" borderId="1" xfId="61" applyNumberFormat="1" applyFont="1" applyFill="1" applyBorder="1" applyAlignment="1" applyProtection="1">
      <alignment horizontal="left" vertical="center" wrapText="1"/>
    </xf>
    <xf numFmtId="0" fontId="2" fillId="0" borderId="2" xfId="61" applyNumberFormat="1" applyFont="1" applyFill="1" applyBorder="1" applyAlignment="1" applyProtection="1">
      <alignment horizontal="left" vertical="center" wrapText="1"/>
    </xf>
    <xf numFmtId="0" fontId="3" fillId="0" borderId="3" xfId="61" applyNumberFormat="1" applyFont="1" applyFill="1" applyBorder="1" applyAlignment="1" applyProtection="1">
      <alignment vertical="center" wrapText="1"/>
    </xf>
    <xf numFmtId="0" fontId="2" fillId="0" borderId="4" xfId="61" applyNumberFormat="1" applyFont="1" applyFill="1" applyBorder="1" applyAlignment="1" applyProtection="1">
      <alignment horizontal="center" vertical="center" wrapText="1"/>
    </xf>
    <xf numFmtId="0" fontId="0" fillId="0" borderId="1" xfId="61" applyNumberFormat="1" applyFill="1" applyBorder="1" applyAlignment="1" applyProtection="1">
      <alignment horizontal="left" vertical="center" wrapText="1"/>
    </xf>
    <xf numFmtId="0" fontId="0" fillId="0" borderId="3" xfId="61" applyNumberFormat="1" applyFill="1" applyBorder="1" applyAlignment="1" applyProtection="1">
      <alignment horizontal="left" vertical="center" wrapText="1"/>
    </xf>
    <xf numFmtId="0" fontId="2" fillId="0" borderId="1" xfId="59" applyNumberFormat="1" applyFont="1" applyFill="1" applyBorder="1" applyAlignment="1" applyProtection="1">
      <alignment horizontal="left" vertical="center" wrapText="1"/>
    </xf>
    <xf numFmtId="0" fontId="2" fillId="0" borderId="2" xfId="59" applyNumberFormat="1" applyFont="1" applyFill="1" applyBorder="1" applyAlignment="1" applyProtection="1">
      <alignment horizontal="left" vertical="center" wrapText="1"/>
    </xf>
    <xf numFmtId="0" fontId="2" fillId="0" borderId="3" xfId="59" applyNumberFormat="1" applyFont="1" applyFill="1" applyBorder="1" applyAlignment="1" applyProtection="1">
      <alignment horizontal="left" vertical="center" wrapText="1"/>
    </xf>
    <xf numFmtId="0" fontId="2" fillId="0" borderId="1" xfId="61" applyNumberFormat="1" applyFont="1" applyFill="1" applyBorder="1" applyAlignment="1" applyProtection="1">
      <alignment horizontal="center" vertical="center" wrapText="1"/>
    </xf>
    <xf numFmtId="0" fontId="2" fillId="0" borderId="2" xfId="61" applyNumberFormat="1" applyFont="1" applyFill="1" applyBorder="1" applyAlignment="1" applyProtection="1">
      <alignment horizontal="center" vertical="center" wrapText="1"/>
    </xf>
    <xf numFmtId="0" fontId="2" fillId="0" borderId="3" xfId="61" applyNumberFormat="1" applyFont="1" applyFill="1" applyBorder="1" applyAlignment="1" applyProtection="1">
      <alignment horizontal="center" vertical="center" wrapText="1"/>
    </xf>
    <xf numFmtId="0" fontId="2" fillId="0" borderId="3" xfId="61" applyNumberFormat="1" applyFont="1" applyFill="1" applyBorder="1" applyAlignment="1" applyProtection="1">
      <alignment horizontal="left" vertical="center" wrapText="1"/>
    </xf>
    <xf numFmtId="177" fontId="2" fillId="0" borderId="1" xfId="61" applyNumberFormat="1" applyFont="1" applyFill="1" applyBorder="1" applyAlignment="1" applyProtection="1">
      <alignment horizontal="center" vertical="center" wrapText="1"/>
    </xf>
    <xf numFmtId="177" fontId="2" fillId="0" borderId="2" xfId="61" applyNumberFormat="1" applyFont="1" applyFill="1" applyBorder="1" applyAlignment="1" applyProtection="1">
      <alignment horizontal="center" vertical="center" wrapText="1"/>
    </xf>
    <xf numFmtId="177" fontId="2" fillId="0" borderId="3" xfId="61" applyNumberFormat="1" applyFont="1" applyFill="1" applyBorder="1" applyAlignment="1" applyProtection="1">
      <alignment horizontal="center" vertical="center" wrapText="1"/>
    </xf>
    <xf numFmtId="0" fontId="2" fillId="0" borderId="0" xfId="61" applyNumberFormat="1" applyFont="1" applyFill="1" applyAlignment="1" applyProtection="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177"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4"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0" xfId="0" applyNumberFormat="1" applyFont="1" applyFill="1" applyAlignment="1">
      <alignment horizontal="right" vertical="center" wrapText="1"/>
    </xf>
    <xf numFmtId="177" fontId="4"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常规 11 10" xfId="46"/>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适中 2" xfId="53"/>
    <cellStyle name="常规 10" xfId="54"/>
    <cellStyle name="40% - 强调文字颜色 6" xfId="55" builtinId="51"/>
    <cellStyle name="60% - 强调文字颜色 6" xfId="56" builtinId="52"/>
    <cellStyle name="常规 10 2 2 2" xfId="57"/>
    <cellStyle name="常规 11 2" xfId="58"/>
    <cellStyle name="常规 2" xfId="59"/>
    <cellStyle name="常规 2 3 19 12 2" xfId="60"/>
    <cellStyle name="常规 3" xfId="61"/>
    <cellStyle name="常规 4" xfId="62"/>
    <cellStyle name="常规 5"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1962150</xdr:colOff>
          <xdr:row>17</xdr:row>
          <xdr:rowOff>28575</xdr:rowOff>
        </xdr:from>
        <xdr:to>
          <xdr:col>1</xdr:col>
          <xdr:colOff>2266950</xdr:colOff>
          <xdr:row>17</xdr:row>
          <xdr:rowOff>238125</xdr:rowOff>
        </xdr:to>
        <xdr:sp>
          <xdr:nvSpPr>
            <xdr:cNvPr id="1025" name="Check Box 1" hidden="1">
              <a:extLst>
                <a:ext uri="{63B3BB69-23CF-44E3-9099-C40C66FF867C}">
                  <a14:compatExt spid="_x0000_s1025"/>
                </a:ext>
              </a:extLst>
            </xdr:cNvPr>
            <xdr:cNvSpPr/>
          </xdr:nvSpPr>
          <xdr:spPr>
            <a:xfrm>
              <a:off x="2943225" y="6610350"/>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1285875</xdr:colOff>
          <xdr:row>17</xdr:row>
          <xdr:rowOff>47625</xdr:rowOff>
        </xdr:from>
        <xdr:to>
          <xdr:col>2</xdr:col>
          <xdr:colOff>1590675</xdr:colOff>
          <xdr:row>17</xdr:row>
          <xdr:rowOff>257175</xdr:rowOff>
        </xdr:to>
        <xdr:sp>
          <xdr:nvSpPr>
            <xdr:cNvPr id="1026" name="Check Box 2" hidden="1">
              <a:extLst>
                <a:ext uri="{63B3BB69-23CF-44E3-9099-C40C66FF867C}">
                  <a14:compatExt spid="_x0000_s1026"/>
                </a:ext>
              </a:extLst>
            </xdr:cNvPr>
            <xdr:cNvSpPr/>
          </xdr:nvSpPr>
          <xdr:spPr>
            <a:xfrm>
              <a:off x="5067300" y="6629400"/>
              <a:ext cx="304800" cy="209550"/>
            </a:xfrm>
            <a:prstGeom prst="rect">
              <a:avLst/>
            </a:prstGeom>
          </xdr:spPr>
          <xdr:txBody>
            <a:bodyPr upright="1"/>
            <a:p>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306"/>
  <sheetViews>
    <sheetView tabSelected="1" view="pageBreakPreview" zoomScaleNormal="100" workbookViewId="0">
      <pane ySplit="4" topLeftCell="A5" activePane="bottomLeft" state="frozen"/>
      <selection/>
      <selection pane="bottomLeft" activeCell="A2" sqref="A2:N2"/>
    </sheetView>
  </sheetViews>
  <sheetFormatPr defaultColWidth="9" defaultRowHeight="13.5"/>
  <cols>
    <col min="1" max="1" width="5.625" style="31" customWidth="1"/>
    <col min="2" max="2" width="7.75" style="31" customWidth="1"/>
    <col min="3" max="3" width="28.375" style="31" customWidth="1"/>
    <col min="4" max="4" width="9.5" style="31" customWidth="1"/>
    <col min="5" max="5" width="9" style="31" customWidth="1"/>
    <col min="6" max="6" width="10.875" style="28" customWidth="1"/>
    <col min="7" max="7" width="11.125" style="28" customWidth="1"/>
    <col min="8" max="8" width="11.75" style="28" customWidth="1"/>
    <col min="9" max="9" width="10.125" style="28" customWidth="1"/>
    <col min="10" max="10" width="10" style="28" customWidth="1"/>
    <col min="11" max="11" width="5.875" style="28" customWidth="1"/>
    <col min="12" max="12" width="8.625" style="28" customWidth="1"/>
    <col min="13" max="13" width="16" style="32" customWidth="1"/>
    <col min="14" max="14" width="5.25" style="31" hidden="1" customWidth="1"/>
    <col min="15" max="16384" width="9" style="31"/>
  </cols>
  <sheetData>
    <row r="2" ht="30" customHeight="1" spans="1:14">
      <c r="A2" s="33" t="s">
        <v>0</v>
      </c>
      <c r="B2" s="33"/>
      <c r="C2" s="33"/>
      <c r="D2" s="33"/>
      <c r="E2" s="33"/>
      <c r="F2" s="33"/>
      <c r="G2" s="33"/>
      <c r="H2" s="33"/>
      <c r="I2" s="33"/>
      <c r="J2" s="33"/>
      <c r="K2" s="33"/>
      <c r="L2" s="33"/>
      <c r="M2" s="33"/>
      <c r="N2" s="33"/>
    </row>
    <row r="3" ht="21" customHeight="1" spans="1:14">
      <c r="A3" s="34" t="s">
        <v>1</v>
      </c>
      <c r="B3" s="34"/>
      <c r="C3" s="34"/>
      <c r="M3" s="43" t="s">
        <v>2</v>
      </c>
      <c r="N3" s="43"/>
    </row>
    <row r="4" s="28" customFormat="1" ht="39" customHeight="1" spans="1:14">
      <c r="A4" s="35" t="s">
        <v>3</v>
      </c>
      <c r="B4" s="35" t="s">
        <v>4</v>
      </c>
      <c r="C4" s="35" t="s">
        <v>5</v>
      </c>
      <c r="D4" s="35" t="s">
        <v>6</v>
      </c>
      <c r="E4" s="35" t="s">
        <v>7</v>
      </c>
      <c r="F4" s="35" t="s">
        <v>8</v>
      </c>
      <c r="G4" s="35" t="s">
        <v>9</v>
      </c>
      <c r="H4" s="35" t="s">
        <v>10</v>
      </c>
      <c r="I4" s="35" t="s">
        <v>11</v>
      </c>
      <c r="J4" s="35" t="s">
        <v>12</v>
      </c>
      <c r="K4" s="35" t="s">
        <v>13</v>
      </c>
      <c r="L4" s="35" t="s">
        <v>14</v>
      </c>
      <c r="M4" s="44" t="s">
        <v>15</v>
      </c>
      <c r="N4" s="35" t="s">
        <v>16</v>
      </c>
    </row>
    <row r="5" ht="25" customHeight="1" spans="1:14">
      <c r="A5" s="36">
        <v>1</v>
      </c>
      <c r="B5" s="36">
        <v>1</v>
      </c>
      <c r="C5" s="37" t="str">
        <f ca="1">INDIRECT(CONCATENATE(B5,"!B2"))</f>
        <v>雒容镇盘古村盘古屯饮水工程</v>
      </c>
      <c r="D5" s="38">
        <f ca="1">INDIRECT(CONCATENATE(B5,"!D2"))</f>
        <v>90</v>
      </c>
      <c r="E5" s="39" t="s">
        <v>17</v>
      </c>
      <c r="F5" s="36">
        <f ca="1">INDIRECT(CONCATENATE(B5,"!D4"))</f>
        <v>20</v>
      </c>
      <c r="G5" s="36">
        <f ca="1">INDIRECT(CONCATENATE(B5,"!D6"))</f>
        <v>16</v>
      </c>
      <c r="H5" s="36">
        <f ca="1">INDIRECT(CONCATENATE(B5,"!D9"))</f>
        <v>18</v>
      </c>
      <c r="I5" s="36">
        <f ca="1">INDIRECT(CONCATENATE(B5,"!D12"))</f>
        <v>19</v>
      </c>
      <c r="J5" s="36">
        <f ca="1">INDIRECT(CONCATENATE(B5,"!D15"))</f>
        <v>18</v>
      </c>
      <c r="K5" s="36">
        <f ca="1">F5+G5+H5+I5+J5</f>
        <v>91</v>
      </c>
      <c r="L5" s="36" t="str">
        <f ca="1">IF(K5&gt;=85,"通过","不通过")</f>
        <v>通过</v>
      </c>
      <c r="M5" s="45">
        <v>45481</v>
      </c>
      <c r="N5" s="46"/>
    </row>
    <row r="6" s="29" customFormat="1" ht="23" customHeight="1" spans="1:14">
      <c r="A6" s="40" t="s">
        <v>18</v>
      </c>
      <c r="B6" s="41"/>
      <c r="C6" s="42"/>
      <c r="D6" s="35">
        <f ca="1">SUM(D5:D5)</f>
        <v>90</v>
      </c>
      <c r="E6" s="35"/>
      <c r="F6" s="35"/>
      <c r="G6" s="35"/>
      <c r="H6" s="35"/>
      <c r="I6" s="35"/>
      <c r="J6" s="35"/>
      <c r="K6" s="35"/>
      <c r="L6" s="35"/>
      <c r="M6" s="44"/>
      <c r="N6" s="35"/>
    </row>
    <row r="7" s="30" customFormat="1" spans="13:13">
      <c r="M7" s="47"/>
    </row>
    <row r="8" s="30" customFormat="1" spans="13:13">
      <c r="M8" s="47"/>
    </row>
    <row r="9" s="30" customFormat="1" spans="13:13">
      <c r="M9" s="47"/>
    </row>
    <row r="10" s="30" customFormat="1" spans="13:13">
      <c r="M10" s="47"/>
    </row>
    <row r="11" s="30" customFormat="1" spans="13:13">
      <c r="M11" s="47"/>
    </row>
    <row r="12" s="30" customFormat="1" spans="13:13">
      <c r="M12" s="47"/>
    </row>
    <row r="13" s="30" customFormat="1" spans="13:13">
      <c r="M13" s="47"/>
    </row>
    <row r="14" s="30" customFormat="1" spans="13:13">
      <c r="M14" s="47"/>
    </row>
    <row r="15" s="30" customFormat="1" spans="13:13">
      <c r="M15" s="47"/>
    </row>
    <row r="16" s="30" customFormat="1" spans="13:13">
      <c r="M16" s="47"/>
    </row>
    <row r="17" s="30" customFormat="1" spans="13:13">
      <c r="M17" s="47"/>
    </row>
    <row r="18" s="30" customFormat="1" spans="13:13">
      <c r="M18" s="47"/>
    </row>
    <row r="19" s="30" customFormat="1" spans="13:13">
      <c r="M19" s="47"/>
    </row>
    <row r="20" s="30" customFormat="1" spans="13:13">
      <c r="M20" s="47"/>
    </row>
    <row r="21" s="30" customFormat="1" spans="13:13">
      <c r="M21" s="47"/>
    </row>
    <row r="22" s="30" customFormat="1" spans="13:13">
      <c r="M22" s="47"/>
    </row>
    <row r="23" s="30" customFormat="1" spans="13:13">
      <c r="M23" s="47"/>
    </row>
    <row r="24" s="30" customFormat="1" spans="13:13">
      <c r="M24" s="47"/>
    </row>
    <row r="25" s="30" customFormat="1" spans="13:13">
      <c r="M25" s="47"/>
    </row>
    <row r="26" s="30" customFormat="1" spans="13:13">
      <c r="M26" s="47"/>
    </row>
    <row r="27" s="30" customFormat="1" spans="13:13">
      <c r="M27" s="47"/>
    </row>
    <row r="28" s="30" customFormat="1" spans="13:13">
      <c r="M28" s="47"/>
    </row>
    <row r="29" s="30" customFormat="1" spans="13:13">
      <c r="M29" s="47"/>
    </row>
    <row r="30" s="30" customFormat="1" spans="13:13">
      <c r="M30" s="47"/>
    </row>
    <row r="31" s="30" customFormat="1" spans="13:13">
      <c r="M31" s="47"/>
    </row>
    <row r="32" s="30" customFormat="1" spans="13:13">
      <c r="M32" s="47"/>
    </row>
    <row r="33" s="30" customFormat="1" spans="13:13">
      <c r="M33" s="47"/>
    </row>
    <row r="34" s="30" customFormat="1" spans="13:13">
      <c r="M34" s="47"/>
    </row>
    <row r="35" s="30" customFormat="1" spans="13:13">
      <c r="M35" s="47"/>
    </row>
    <row r="36" s="30" customFormat="1" spans="13:13">
      <c r="M36" s="47"/>
    </row>
    <row r="37" s="30" customFormat="1" spans="13:13">
      <c r="M37" s="47"/>
    </row>
    <row r="38" s="30" customFormat="1" spans="13:13">
      <c r="M38" s="47"/>
    </row>
    <row r="39" s="30" customFormat="1" spans="13:13">
      <c r="M39" s="47"/>
    </row>
    <row r="40" s="30" customFormat="1" spans="13:13">
      <c r="M40" s="47"/>
    </row>
    <row r="41" s="30" customFormat="1" spans="13:13">
      <c r="M41" s="47"/>
    </row>
    <row r="42" s="30" customFormat="1" spans="13:13">
      <c r="M42" s="47"/>
    </row>
    <row r="43" s="30" customFormat="1" spans="13:13">
      <c r="M43" s="47"/>
    </row>
    <row r="44" s="30" customFormat="1" spans="13:13">
      <c r="M44" s="47"/>
    </row>
    <row r="45" s="30" customFormat="1" spans="13:13">
      <c r="M45" s="47"/>
    </row>
    <row r="46" s="30" customFormat="1" spans="13:13">
      <c r="M46" s="47"/>
    </row>
    <row r="47" s="30" customFormat="1" spans="13:13">
      <c r="M47" s="47"/>
    </row>
    <row r="48" s="30" customFormat="1" spans="13:13">
      <c r="M48" s="47"/>
    </row>
    <row r="49" s="30" customFormat="1" spans="13:13">
      <c r="M49" s="47"/>
    </row>
    <row r="50" s="30" customFormat="1" spans="13:13">
      <c r="M50" s="47"/>
    </row>
    <row r="51" s="30" customFormat="1" spans="13:13">
      <c r="M51" s="47"/>
    </row>
    <row r="52" s="30" customFormat="1" spans="13:13">
      <c r="M52" s="47"/>
    </row>
    <row r="53" s="30" customFormat="1" spans="13:13">
      <c r="M53" s="47"/>
    </row>
    <row r="54" s="30" customFormat="1" spans="13:13">
      <c r="M54" s="47"/>
    </row>
    <row r="55" s="30" customFormat="1" spans="13:13">
      <c r="M55" s="47"/>
    </row>
    <row r="56" s="30" customFormat="1" spans="13:13">
      <c r="M56" s="47"/>
    </row>
    <row r="57" s="30" customFormat="1" spans="13:13">
      <c r="M57" s="47"/>
    </row>
    <row r="58" s="30" customFormat="1" spans="13:13">
      <c r="M58" s="47"/>
    </row>
    <row r="59" s="30" customFormat="1" spans="13:13">
      <c r="M59" s="47"/>
    </row>
    <row r="60" s="30" customFormat="1" spans="13:13">
      <c r="M60" s="47"/>
    </row>
    <row r="61" s="30" customFormat="1" spans="13:13">
      <c r="M61" s="47"/>
    </row>
    <row r="62" s="30" customFormat="1" spans="13:13">
      <c r="M62" s="47"/>
    </row>
    <row r="63" s="30" customFormat="1" spans="13:13">
      <c r="M63" s="47"/>
    </row>
    <row r="64" s="30" customFormat="1" spans="13:13">
      <c r="M64" s="47"/>
    </row>
    <row r="65" s="30" customFormat="1" spans="13:13">
      <c r="M65" s="47"/>
    </row>
    <row r="66" s="30" customFormat="1" spans="13:13">
      <c r="M66" s="47"/>
    </row>
    <row r="67" s="30" customFormat="1" spans="13:13">
      <c r="M67" s="47"/>
    </row>
    <row r="68" s="30" customFormat="1" spans="13:13">
      <c r="M68" s="47"/>
    </row>
    <row r="69" s="30" customFormat="1" spans="13:13">
      <c r="M69" s="47"/>
    </row>
    <row r="70" s="30" customFormat="1" spans="13:13">
      <c r="M70" s="47"/>
    </row>
    <row r="71" s="30" customFormat="1" spans="13:13">
      <c r="M71" s="47"/>
    </row>
    <row r="72" s="30" customFormat="1" spans="13:13">
      <c r="M72" s="47"/>
    </row>
    <row r="73" s="30" customFormat="1" spans="13:13">
      <c r="M73" s="47"/>
    </row>
    <row r="74" s="30" customFormat="1" spans="13:13">
      <c r="M74" s="47"/>
    </row>
    <row r="75" s="30" customFormat="1" spans="13:13">
      <c r="M75" s="47"/>
    </row>
    <row r="76" s="30" customFormat="1" spans="13:13">
      <c r="M76" s="47"/>
    </row>
    <row r="77" s="30" customFormat="1" spans="13:13">
      <c r="M77" s="47"/>
    </row>
    <row r="78" s="30" customFormat="1" spans="13:13">
      <c r="M78" s="47"/>
    </row>
    <row r="79" s="30" customFormat="1" spans="13:13">
      <c r="M79" s="47"/>
    </row>
    <row r="80" s="30" customFormat="1" spans="13:13">
      <c r="M80" s="47"/>
    </row>
    <row r="81" s="30" customFormat="1" spans="13:13">
      <c r="M81" s="47"/>
    </row>
    <row r="82" s="30" customFormat="1" spans="13:13">
      <c r="M82" s="47"/>
    </row>
    <row r="83" s="30" customFormat="1" spans="13:13">
      <c r="M83" s="47"/>
    </row>
    <row r="84" s="30" customFormat="1" spans="13:13">
      <c r="M84" s="47"/>
    </row>
    <row r="85" s="30" customFormat="1" spans="13:13">
      <c r="M85" s="47"/>
    </row>
    <row r="86" s="30" customFormat="1" spans="13:13">
      <c r="M86" s="47"/>
    </row>
    <row r="87" s="30" customFormat="1" spans="13:13">
      <c r="M87" s="47"/>
    </row>
    <row r="88" s="30" customFormat="1" spans="13:13">
      <c r="M88" s="47"/>
    </row>
    <row r="89" s="30" customFormat="1" spans="13:13">
      <c r="M89" s="47"/>
    </row>
    <row r="90" s="30" customFormat="1" spans="13:13">
      <c r="M90" s="47"/>
    </row>
    <row r="91" s="30" customFormat="1" spans="13:13">
      <c r="M91" s="47"/>
    </row>
    <row r="92" s="30" customFormat="1" spans="13:13">
      <c r="M92" s="47"/>
    </row>
    <row r="93" s="30" customFormat="1" spans="13:13">
      <c r="M93" s="47"/>
    </row>
    <row r="94" s="30" customFormat="1" spans="13:13">
      <c r="M94" s="47"/>
    </row>
    <row r="95" s="30" customFormat="1" spans="13:13">
      <c r="M95" s="47"/>
    </row>
    <row r="96" s="30" customFormat="1" spans="13:13">
      <c r="M96" s="47"/>
    </row>
    <row r="97" s="30" customFormat="1" spans="13:13">
      <c r="M97" s="47"/>
    </row>
    <row r="98" s="30" customFormat="1" spans="13:13">
      <c r="M98" s="47"/>
    </row>
    <row r="99" s="30" customFormat="1" spans="13:13">
      <c r="M99" s="47"/>
    </row>
    <row r="100" s="30" customFormat="1" spans="13:13">
      <c r="M100" s="47"/>
    </row>
    <row r="101" s="30" customFormat="1" spans="13:13">
      <c r="M101" s="47"/>
    </row>
    <row r="102" s="30" customFormat="1" spans="13:13">
      <c r="M102" s="47"/>
    </row>
    <row r="103" s="30" customFormat="1" spans="13:13">
      <c r="M103" s="47"/>
    </row>
    <row r="104" s="30" customFormat="1" spans="13:13">
      <c r="M104" s="47"/>
    </row>
    <row r="105" s="30" customFormat="1" spans="13:13">
      <c r="M105" s="47"/>
    </row>
    <row r="106" s="30" customFormat="1" spans="13:13">
      <c r="M106" s="47"/>
    </row>
    <row r="107" s="30" customFormat="1" spans="13:13">
      <c r="M107" s="47"/>
    </row>
    <row r="108" s="30" customFormat="1" spans="13:13">
      <c r="M108" s="47"/>
    </row>
    <row r="109" s="30" customFormat="1" spans="13:13">
      <c r="M109" s="47"/>
    </row>
    <row r="110" s="30" customFormat="1" spans="13:13">
      <c r="M110" s="47"/>
    </row>
    <row r="111" s="30" customFormat="1" spans="13:13">
      <c r="M111" s="47"/>
    </row>
    <row r="112" s="30" customFormat="1" spans="13:13">
      <c r="M112" s="47"/>
    </row>
    <row r="113" s="30" customFormat="1" spans="13:13">
      <c r="M113" s="47"/>
    </row>
    <row r="114" s="30" customFormat="1" spans="13:13">
      <c r="M114" s="47"/>
    </row>
    <row r="115" s="30" customFormat="1" spans="13:13">
      <c r="M115" s="47"/>
    </row>
    <row r="116" s="30" customFormat="1" spans="13:13">
      <c r="M116" s="47"/>
    </row>
    <row r="117" s="30" customFormat="1" spans="13:13">
      <c r="M117" s="47"/>
    </row>
    <row r="118" s="30" customFormat="1" spans="13:13">
      <c r="M118" s="47"/>
    </row>
    <row r="119" s="30" customFormat="1" spans="13:13">
      <c r="M119" s="47"/>
    </row>
    <row r="120" s="30" customFormat="1" spans="13:13">
      <c r="M120" s="47"/>
    </row>
    <row r="121" s="30" customFormat="1" spans="13:13">
      <c r="M121" s="47"/>
    </row>
    <row r="122" s="30" customFormat="1" spans="13:13">
      <c r="M122" s="47"/>
    </row>
    <row r="123" s="30" customFormat="1" spans="13:13">
      <c r="M123" s="47"/>
    </row>
    <row r="124" s="30" customFormat="1" spans="13:13">
      <c r="M124" s="47"/>
    </row>
    <row r="125" s="30" customFormat="1" spans="13:13">
      <c r="M125" s="47"/>
    </row>
    <row r="126" s="30" customFormat="1" spans="13:13">
      <c r="M126" s="47"/>
    </row>
    <row r="127" s="30" customFormat="1" spans="13:13">
      <c r="M127" s="47"/>
    </row>
    <row r="128" s="30" customFormat="1" spans="13:13">
      <c r="M128" s="47"/>
    </row>
    <row r="129" s="30" customFormat="1" spans="13:13">
      <c r="M129" s="47"/>
    </row>
    <row r="130" s="30" customFormat="1" spans="13:13">
      <c r="M130" s="47"/>
    </row>
    <row r="131" s="30" customFormat="1" spans="13:13">
      <c r="M131" s="47"/>
    </row>
    <row r="132" s="30" customFormat="1" spans="13:13">
      <c r="M132" s="47"/>
    </row>
    <row r="133" s="30" customFormat="1" spans="13:13">
      <c r="M133" s="47"/>
    </row>
    <row r="134" s="30" customFormat="1" spans="13:13">
      <c r="M134" s="47"/>
    </row>
    <row r="135" s="30" customFormat="1" spans="13:13">
      <c r="M135" s="47"/>
    </row>
    <row r="136" s="30" customFormat="1" spans="13:13">
      <c r="M136" s="47"/>
    </row>
    <row r="137" s="30" customFormat="1" spans="13:13">
      <c r="M137" s="47"/>
    </row>
    <row r="138" s="30" customFormat="1" spans="13:13">
      <c r="M138" s="47"/>
    </row>
    <row r="139" s="30" customFormat="1" spans="13:13">
      <c r="M139" s="47"/>
    </row>
    <row r="140" s="30" customFormat="1" spans="13:13">
      <c r="M140" s="47"/>
    </row>
    <row r="141" s="30" customFormat="1" spans="13:13">
      <c r="M141" s="47"/>
    </row>
    <row r="142" s="30" customFormat="1" spans="13:13">
      <c r="M142" s="47"/>
    </row>
    <row r="143" s="30" customFormat="1" spans="13:13">
      <c r="M143" s="47"/>
    </row>
    <row r="144" s="30" customFormat="1" spans="13:13">
      <c r="M144" s="47"/>
    </row>
    <row r="145" s="30" customFormat="1" spans="13:13">
      <c r="M145" s="47"/>
    </row>
    <row r="146" s="30" customFormat="1" spans="13:13">
      <c r="M146" s="47"/>
    </row>
    <row r="147" s="30" customFormat="1" spans="13:13">
      <c r="M147" s="47"/>
    </row>
    <row r="148" s="30" customFormat="1" spans="13:13">
      <c r="M148" s="47"/>
    </row>
    <row r="149" s="30" customFormat="1" spans="13:13">
      <c r="M149" s="47"/>
    </row>
    <row r="150" s="30" customFormat="1" spans="13:13">
      <c r="M150" s="47"/>
    </row>
    <row r="151" s="30" customFormat="1" spans="13:13">
      <c r="M151" s="47"/>
    </row>
    <row r="152" s="30" customFormat="1" spans="13:13">
      <c r="M152" s="47"/>
    </row>
    <row r="153" s="30" customFormat="1" spans="13:13">
      <c r="M153" s="47"/>
    </row>
    <row r="154" s="30" customFormat="1" spans="13:13">
      <c r="M154" s="47"/>
    </row>
    <row r="155" s="30" customFormat="1" spans="13:13">
      <c r="M155" s="47"/>
    </row>
    <row r="156" s="30" customFormat="1" spans="13:13">
      <c r="M156" s="47"/>
    </row>
    <row r="157" s="30" customFormat="1" spans="13:13">
      <c r="M157" s="47"/>
    </row>
    <row r="158" s="30" customFormat="1" spans="13:13">
      <c r="M158" s="47"/>
    </row>
    <row r="159" s="30" customFormat="1" spans="13:13">
      <c r="M159" s="47"/>
    </row>
    <row r="160" s="30" customFormat="1" spans="13:13">
      <c r="M160" s="47"/>
    </row>
    <row r="161" s="30" customFormat="1" spans="13:13">
      <c r="M161" s="47"/>
    </row>
    <row r="162" s="30" customFormat="1" spans="13:13">
      <c r="M162" s="47"/>
    </row>
    <row r="163" s="30" customFormat="1" spans="13:13">
      <c r="M163" s="47"/>
    </row>
    <row r="164" s="30" customFormat="1" spans="13:13">
      <c r="M164" s="47"/>
    </row>
    <row r="165" s="30" customFormat="1" spans="13:13">
      <c r="M165" s="47"/>
    </row>
    <row r="166" s="30" customFormat="1" spans="13:13">
      <c r="M166" s="47"/>
    </row>
    <row r="167" s="30" customFormat="1" spans="13:13">
      <c r="M167" s="47"/>
    </row>
    <row r="168" s="30" customFormat="1" spans="13:13">
      <c r="M168" s="47"/>
    </row>
    <row r="169" s="30" customFormat="1" spans="13:13">
      <c r="M169" s="47"/>
    </row>
    <row r="170" s="30" customFormat="1" spans="13:13">
      <c r="M170" s="47"/>
    </row>
    <row r="171" s="30" customFormat="1" spans="13:13">
      <c r="M171" s="47"/>
    </row>
    <row r="172" s="30" customFormat="1" spans="13:13">
      <c r="M172" s="47"/>
    </row>
    <row r="173" s="30" customFormat="1" spans="13:13">
      <c r="M173" s="47"/>
    </row>
    <row r="174" s="30" customFormat="1" spans="13:13">
      <c r="M174" s="47"/>
    </row>
    <row r="175" s="30" customFormat="1" spans="13:13">
      <c r="M175" s="47"/>
    </row>
    <row r="176" s="30" customFormat="1" spans="13:13">
      <c r="M176" s="47"/>
    </row>
    <row r="177" s="30" customFormat="1" spans="13:13">
      <c r="M177" s="47"/>
    </row>
    <row r="178" s="30" customFormat="1" spans="13:13">
      <c r="M178" s="47"/>
    </row>
    <row r="179" s="30" customFormat="1" spans="13:13">
      <c r="M179" s="47"/>
    </row>
    <row r="180" s="30" customFormat="1" spans="13:13">
      <c r="M180" s="47"/>
    </row>
    <row r="181" s="30" customFormat="1" spans="13:13">
      <c r="M181" s="47"/>
    </row>
    <row r="182" s="30" customFormat="1" spans="13:13">
      <c r="M182" s="47"/>
    </row>
    <row r="183" s="30" customFormat="1" spans="13:13">
      <c r="M183" s="47"/>
    </row>
    <row r="184" s="30" customFormat="1" spans="13:13">
      <c r="M184" s="47"/>
    </row>
    <row r="185" s="30" customFormat="1" spans="13:13">
      <c r="M185" s="47"/>
    </row>
    <row r="186" s="30" customFormat="1" spans="13:13">
      <c r="M186" s="47"/>
    </row>
    <row r="187" s="30" customFormat="1" spans="13:13">
      <c r="M187" s="47"/>
    </row>
    <row r="188" s="30" customFormat="1" spans="13:13">
      <c r="M188" s="47"/>
    </row>
    <row r="189" s="30" customFormat="1" spans="13:13">
      <c r="M189" s="47"/>
    </row>
    <row r="190" s="30" customFormat="1" spans="13:13">
      <c r="M190" s="47"/>
    </row>
    <row r="191" s="30" customFormat="1" spans="13:13">
      <c r="M191" s="47"/>
    </row>
    <row r="192" s="30" customFormat="1" spans="13:13">
      <c r="M192" s="47"/>
    </row>
    <row r="193" s="30" customFormat="1" spans="13:13">
      <c r="M193" s="47"/>
    </row>
    <row r="194" s="30" customFormat="1" spans="13:13">
      <c r="M194" s="47"/>
    </row>
    <row r="195" s="30" customFormat="1" spans="13:13">
      <c r="M195" s="47"/>
    </row>
    <row r="196" s="30" customFormat="1" spans="13:13">
      <c r="M196" s="47"/>
    </row>
    <row r="197" s="30" customFormat="1" spans="13:13">
      <c r="M197" s="47"/>
    </row>
    <row r="198" s="30" customFormat="1" spans="13:13">
      <c r="M198" s="47"/>
    </row>
    <row r="199" s="30" customFormat="1" spans="13:13">
      <c r="M199" s="47"/>
    </row>
    <row r="200" s="30" customFormat="1" spans="13:13">
      <c r="M200" s="47"/>
    </row>
    <row r="201" s="30" customFormat="1" spans="13:13">
      <c r="M201" s="47"/>
    </row>
    <row r="202" s="30" customFormat="1" spans="13:13">
      <c r="M202" s="47"/>
    </row>
    <row r="203" s="30" customFormat="1" spans="13:13">
      <c r="M203" s="47"/>
    </row>
    <row r="204" s="30" customFormat="1" spans="13:13">
      <c r="M204" s="47"/>
    </row>
    <row r="205" s="30" customFormat="1" spans="13:13">
      <c r="M205" s="47"/>
    </row>
    <row r="206" s="30" customFormat="1" spans="13:13">
      <c r="M206" s="47"/>
    </row>
    <row r="207" s="30" customFormat="1" spans="13:13">
      <c r="M207" s="47"/>
    </row>
    <row r="208" s="30" customFormat="1" spans="13:13">
      <c r="M208" s="47"/>
    </row>
    <row r="209" s="30" customFormat="1" spans="13:13">
      <c r="M209" s="47"/>
    </row>
    <row r="210" s="30" customFormat="1" spans="13:13">
      <c r="M210" s="47"/>
    </row>
    <row r="211" s="30" customFormat="1" spans="13:13">
      <c r="M211" s="47"/>
    </row>
    <row r="212" s="30" customFormat="1" spans="13:13">
      <c r="M212" s="47"/>
    </row>
    <row r="213" s="30" customFormat="1" spans="13:13">
      <c r="M213" s="47"/>
    </row>
    <row r="214" s="30" customFormat="1" spans="13:13">
      <c r="M214" s="47"/>
    </row>
    <row r="215" s="30" customFormat="1" spans="13:13">
      <c r="M215" s="47"/>
    </row>
    <row r="216" s="30" customFormat="1" spans="13:13">
      <c r="M216" s="47"/>
    </row>
    <row r="217" s="30" customFormat="1" spans="13:13">
      <c r="M217" s="47"/>
    </row>
    <row r="218" s="30" customFormat="1" spans="13:13">
      <c r="M218" s="47"/>
    </row>
    <row r="219" s="30" customFormat="1" spans="13:13">
      <c r="M219" s="47"/>
    </row>
    <row r="220" s="30" customFormat="1" spans="13:13">
      <c r="M220" s="47"/>
    </row>
    <row r="221" s="30" customFormat="1" spans="13:13">
      <c r="M221" s="47"/>
    </row>
    <row r="222" s="30" customFormat="1" spans="13:13">
      <c r="M222" s="47"/>
    </row>
    <row r="223" s="30" customFormat="1" spans="13:13">
      <c r="M223" s="47"/>
    </row>
    <row r="224" s="30" customFormat="1" spans="13:13">
      <c r="M224" s="47"/>
    </row>
    <row r="225" s="30" customFormat="1" spans="13:13">
      <c r="M225" s="47"/>
    </row>
    <row r="226" s="30" customFormat="1" spans="13:13">
      <c r="M226" s="47"/>
    </row>
    <row r="227" s="30" customFormat="1" spans="13:13">
      <c r="M227" s="47"/>
    </row>
    <row r="228" s="30" customFormat="1" spans="13:13">
      <c r="M228" s="47"/>
    </row>
    <row r="229" s="30" customFormat="1" spans="13:13">
      <c r="M229" s="47"/>
    </row>
    <row r="230" s="30" customFormat="1" spans="13:13">
      <c r="M230" s="47"/>
    </row>
    <row r="231" s="30" customFormat="1" spans="13:13">
      <c r="M231" s="47"/>
    </row>
    <row r="232" s="30" customFormat="1" spans="13:13">
      <c r="M232" s="47"/>
    </row>
    <row r="233" s="30" customFormat="1" spans="13:13">
      <c r="M233" s="47"/>
    </row>
    <row r="234" s="30" customFormat="1" spans="13:13">
      <c r="M234" s="47"/>
    </row>
    <row r="235" s="30" customFormat="1" spans="13:13">
      <c r="M235" s="47"/>
    </row>
    <row r="236" s="30" customFormat="1" spans="13:13">
      <c r="M236" s="47"/>
    </row>
    <row r="237" s="30" customFormat="1" spans="13:13">
      <c r="M237" s="47"/>
    </row>
    <row r="238" s="30" customFormat="1" spans="13:13">
      <c r="M238" s="47"/>
    </row>
    <row r="239" s="30" customFormat="1" spans="13:13">
      <c r="M239" s="47"/>
    </row>
    <row r="240" s="30" customFormat="1" spans="13:13">
      <c r="M240" s="47"/>
    </row>
    <row r="241" s="30" customFormat="1" spans="13:13">
      <c r="M241" s="47"/>
    </row>
    <row r="242" s="30" customFormat="1" spans="13:13">
      <c r="M242" s="47"/>
    </row>
    <row r="243" s="30" customFormat="1" spans="13:13">
      <c r="M243" s="47"/>
    </row>
    <row r="244" s="30" customFormat="1" spans="13:13">
      <c r="M244" s="47"/>
    </row>
    <row r="245" s="30" customFormat="1" spans="13:13">
      <c r="M245" s="47"/>
    </row>
    <row r="246" s="30" customFormat="1" spans="13:13">
      <c r="M246" s="47"/>
    </row>
    <row r="247" s="30" customFormat="1" spans="13:13">
      <c r="M247" s="47"/>
    </row>
    <row r="248" s="30" customFormat="1" spans="13:13">
      <c r="M248" s="47"/>
    </row>
    <row r="249" s="30" customFormat="1" spans="13:13">
      <c r="M249" s="47"/>
    </row>
    <row r="250" s="30" customFormat="1" spans="13:13">
      <c r="M250" s="47"/>
    </row>
    <row r="251" s="30" customFormat="1" spans="13:13">
      <c r="M251" s="47"/>
    </row>
    <row r="252" s="30" customFormat="1" spans="13:13">
      <c r="M252" s="47"/>
    </row>
    <row r="253" s="30" customFormat="1" spans="13:13">
      <c r="M253" s="47"/>
    </row>
    <row r="254" s="30" customFormat="1" spans="13:13">
      <c r="M254" s="47"/>
    </row>
    <row r="255" s="30" customFormat="1" spans="13:13">
      <c r="M255" s="47"/>
    </row>
    <row r="256" s="30" customFormat="1" spans="13:13">
      <c r="M256" s="47"/>
    </row>
    <row r="257" s="30" customFormat="1" spans="13:13">
      <c r="M257" s="47"/>
    </row>
    <row r="258" s="30" customFormat="1" spans="13:13">
      <c r="M258" s="47"/>
    </row>
    <row r="259" s="30" customFormat="1" spans="13:13">
      <c r="M259" s="47"/>
    </row>
    <row r="260" s="30" customFormat="1" spans="13:13">
      <c r="M260" s="47"/>
    </row>
    <row r="261" s="30" customFormat="1" spans="13:13">
      <c r="M261" s="47"/>
    </row>
    <row r="262" s="30" customFormat="1" spans="13:13">
      <c r="M262" s="47"/>
    </row>
    <row r="263" s="30" customFormat="1" spans="13:13">
      <c r="M263" s="47"/>
    </row>
    <row r="264" s="30" customFormat="1" spans="13:13">
      <c r="M264" s="47"/>
    </row>
    <row r="265" s="30" customFormat="1" spans="13:13">
      <c r="M265" s="47"/>
    </row>
    <row r="266" s="30" customFormat="1" spans="13:13">
      <c r="M266" s="47"/>
    </row>
    <row r="267" s="30" customFormat="1" spans="13:13">
      <c r="M267" s="47"/>
    </row>
    <row r="268" s="30" customFormat="1" spans="13:13">
      <c r="M268" s="47"/>
    </row>
    <row r="269" s="30" customFormat="1" spans="13:13">
      <c r="M269" s="47"/>
    </row>
    <row r="270" s="30" customFormat="1" spans="13:13">
      <c r="M270" s="47"/>
    </row>
    <row r="271" s="30" customFormat="1" spans="13:13">
      <c r="M271" s="47"/>
    </row>
    <row r="272" s="30" customFormat="1" spans="13:13">
      <c r="M272" s="47"/>
    </row>
    <row r="273" s="30" customFormat="1" spans="13:13">
      <c r="M273" s="47"/>
    </row>
    <row r="274" s="30" customFormat="1" spans="13:13">
      <c r="M274" s="47"/>
    </row>
    <row r="275" s="30" customFormat="1" spans="13:13">
      <c r="M275" s="47"/>
    </row>
    <row r="276" s="30" customFormat="1" spans="13:13">
      <c r="M276" s="47"/>
    </row>
    <row r="277" s="30" customFormat="1" spans="13:13">
      <c r="M277" s="47"/>
    </row>
    <row r="278" s="30" customFormat="1" spans="13:13">
      <c r="M278" s="47"/>
    </row>
    <row r="279" s="30" customFormat="1" spans="13:13">
      <c r="M279" s="47"/>
    </row>
    <row r="280" s="30" customFormat="1" spans="13:13">
      <c r="M280" s="47"/>
    </row>
    <row r="281" s="30" customFormat="1" spans="13:13">
      <c r="M281" s="47"/>
    </row>
    <row r="282" s="30" customFormat="1" spans="13:13">
      <c r="M282" s="47"/>
    </row>
    <row r="283" s="30" customFormat="1" spans="13:13">
      <c r="M283" s="47"/>
    </row>
    <row r="284" s="30" customFormat="1" spans="13:13">
      <c r="M284" s="47"/>
    </row>
    <row r="285" s="30" customFormat="1" spans="13:13">
      <c r="M285" s="47"/>
    </row>
    <row r="286" s="30" customFormat="1" spans="13:13">
      <c r="M286" s="47"/>
    </row>
    <row r="287" s="30" customFormat="1" spans="13:13">
      <c r="M287" s="47"/>
    </row>
    <row r="288" s="30" customFormat="1" spans="13:13">
      <c r="M288" s="47"/>
    </row>
    <row r="289" s="30" customFormat="1" spans="13:13">
      <c r="M289" s="47"/>
    </row>
    <row r="290" s="30" customFormat="1" spans="13:13">
      <c r="M290" s="47"/>
    </row>
    <row r="291" s="30" customFormat="1" spans="13:13">
      <c r="M291" s="47"/>
    </row>
    <row r="292" s="30" customFormat="1" spans="13:13">
      <c r="M292" s="47"/>
    </row>
    <row r="293" s="30" customFormat="1" spans="13:13">
      <c r="M293" s="47"/>
    </row>
    <row r="294" s="30" customFormat="1" spans="13:13">
      <c r="M294" s="47"/>
    </row>
    <row r="295" s="30" customFormat="1" spans="13:13">
      <c r="M295" s="47"/>
    </row>
    <row r="296" s="30" customFormat="1" spans="13:13">
      <c r="M296" s="47"/>
    </row>
    <row r="297" s="30" customFormat="1" spans="13:13">
      <c r="M297" s="47"/>
    </row>
    <row r="298" s="30" customFormat="1" spans="13:13">
      <c r="M298" s="47"/>
    </row>
    <row r="299" s="30" customFormat="1" spans="13:13">
      <c r="M299" s="47"/>
    </row>
    <row r="300" s="30" customFormat="1" spans="13:13">
      <c r="M300" s="47"/>
    </row>
    <row r="301" s="30" customFormat="1" spans="13:13">
      <c r="M301" s="47"/>
    </row>
    <row r="302" s="30" customFormat="1" spans="13:13">
      <c r="M302" s="47"/>
    </row>
    <row r="303" s="30" customFormat="1" spans="13:13">
      <c r="M303" s="47"/>
    </row>
    <row r="304" s="30" customFormat="1" spans="13:13">
      <c r="M304" s="47"/>
    </row>
    <row r="305" s="30" customFormat="1" spans="13:13">
      <c r="M305" s="47"/>
    </row>
    <row r="306" s="30" customFormat="1" spans="6:13">
      <c r="F306" s="29"/>
      <c r="G306" s="29"/>
      <c r="H306" s="29"/>
      <c r="I306" s="29"/>
      <c r="J306" s="29"/>
      <c r="K306" s="29"/>
      <c r="L306" s="29"/>
      <c r="M306" s="47"/>
    </row>
  </sheetData>
  <mergeCells count="4">
    <mergeCell ref="A2:N2"/>
    <mergeCell ref="A3:C3"/>
    <mergeCell ref="M3:N3"/>
    <mergeCell ref="A6:C6"/>
  </mergeCells>
  <printOptions horizontalCentered="1"/>
  <pageMargins left="0.196527777777778" right="0.196527777777778" top="0.275" bottom="0.511805555555556" header="0.15625" footer="0.313888888888889"/>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2" workbookViewId="0">
      <selection activeCell="D2" sqref="D2"/>
    </sheetView>
  </sheetViews>
  <sheetFormatPr defaultColWidth="8.75" defaultRowHeight="13.5"/>
  <cols>
    <col min="1" max="1" width="12.875" style="3" customWidth="1"/>
    <col min="2" max="2" width="36.75" style="3" customWidth="1"/>
    <col min="3" max="3" width="29.125" style="3" customWidth="1"/>
    <col min="4" max="4" width="9.75" style="3" customWidth="1"/>
    <col min="5" max="16384" width="8.75" style="3"/>
  </cols>
  <sheetData>
    <row r="1" s="1" customFormat="1" ht="22.5" customHeight="1" spans="1:4">
      <c r="A1" s="4" t="s">
        <v>19</v>
      </c>
      <c r="B1" s="5"/>
      <c r="C1" s="5"/>
      <c r="D1" s="6"/>
    </row>
    <row r="2" ht="32.25" customHeight="1" spans="1:4">
      <c r="A2" s="7" t="s">
        <v>5</v>
      </c>
      <c r="B2" s="8" t="s">
        <v>20</v>
      </c>
      <c r="C2" s="7" t="s">
        <v>6</v>
      </c>
      <c r="D2" s="7">
        <v>90</v>
      </c>
    </row>
    <row r="3" ht="16.5" customHeight="1" spans="1:4">
      <c r="A3" s="7" t="s">
        <v>21</v>
      </c>
      <c r="B3" s="9" t="s">
        <v>22</v>
      </c>
      <c r="C3" s="10"/>
      <c r="D3" s="7" t="s">
        <v>13</v>
      </c>
    </row>
    <row r="4" s="2" customFormat="1" ht="16.5" customHeight="1" spans="1:4">
      <c r="A4" s="11" t="s">
        <v>23</v>
      </c>
      <c r="B4" s="12"/>
      <c r="C4" s="13" t="str">
        <f>IF(D4=20,"绩效目标编制合规，","绩效目标编制基本合规，")</f>
        <v>绩效目标编制合规，</v>
      </c>
      <c r="D4" s="14">
        <v>20</v>
      </c>
    </row>
    <row r="5" ht="49.5" customHeight="1" spans="1:4">
      <c r="A5" s="7" t="s">
        <v>8</v>
      </c>
      <c r="B5" s="15" t="s">
        <v>24</v>
      </c>
      <c r="C5" s="16"/>
      <c r="D5" s="7">
        <v>20</v>
      </c>
    </row>
    <row r="6" ht="20.25" customHeight="1" spans="1:4">
      <c r="A6" s="11" t="s">
        <v>25</v>
      </c>
      <c r="B6" s="12"/>
      <c r="C6" s="13" t="str">
        <f>IF(D6=20,"内容完整，",IF(AND(D6&gt;=15,D6&lt;=19),"内容基本完整，","内容完整性一般，"))</f>
        <v>内容基本完整，</v>
      </c>
      <c r="D6" s="14">
        <v>16</v>
      </c>
    </row>
    <row r="7" ht="37.5" customHeight="1" spans="1:4">
      <c r="A7" s="7" t="s">
        <v>26</v>
      </c>
      <c r="B7" s="15" t="s">
        <v>27</v>
      </c>
      <c r="C7" s="16"/>
      <c r="D7" s="7">
        <v>8</v>
      </c>
    </row>
    <row r="8" ht="39.75" customHeight="1" spans="1:4">
      <c r="A8" s="7" t="s">
        <v>28</v>
      </c>
      <c r="B8" s="15" t="s">
        <v>29</v>
      </c>
      <c r="C8" s="16"/>
      <c r="D8" s="7">
        <v>8</v>
      </c>
    </row>
    <row r="9" ht="21" customHeight="1" spans="1:4">
      <c r="A9" s="11" t="s">
        <v>30</v>
      </c>
      <c r="B9" s="12"/>
      <c r="C9" s="13" t="str">
        <f>IF(D9=20,"相关性强，",IF(AND(D9&gt;=15,D9&lt;=19),"相关性较强，","相关性一般，"))</f>
        <v>相关性较强，</v>
      </c>
      <c r="D9" s="14">
        <v>18</v>
      </c>
    </row>
    <row r="10" ht="33.75" customHeight="1" spans="1:4">
      <c r="A10" s="7" t="s">
        <v>31</v>
      </c>
      <c r="B10" s="15" t="s">
        <v>32</v>
      </c>
      <c r="C10" s="16"/>
      <c r="D10" s="7">
        <v>10</v>
      </c>
    </row>
    <row r="11" ht="40.5" customHeight="1" spans="1:4">
      <c r="A11" s="7" t="s">
        <v>33</v>
      </c>
      <c r="B11" s="15" t="s">
        <v>34</v>
      </c>
      <c r="C11" s="16"/>
      <c r="D11" s="7">
        <v>8</v>
      </c>
    </row>
    <row r="12" ht="20.25" customHeight="1" spans="1:4">
      <c r="A12" s="11" t="s">
        <v>35</v>
      </c>
      <c r="B12" s="12"/>
      <c r="C12" s="13" t="str">
        <f>IF(D12=20,"绩效适当，",IF(AND(D12&gt;=15,D12&lt;=19),"绩效基本适当，","绩效适当性一般，"))</f>
        <v>绩效基本适当，</v>
      </c>
      <c r="D12" s="14">
        <v>19</v>
      </c>
    </row>
    <row r="13" ht="31.5" customHeight="1" spans="1:4">
      <c r="A13" s="7" t="s">
        <v>36</v>
      </c>
      <c r="B13" s="15" t="s">
        <v>37</v>
      </c>
      <c r="C13" s="16"/>
      <c r="D13" s="7">
        <v>10</v>
      </c>
    </row>
    <row r="14" ht="43.5" customHeight="1" spans="1:4">
      <c r="A14" s="7" t="s">
        <v>38</v>
      </c>
      <c r="B14" s="15" t="s">
        <v>39</v>
      </c>
      <c r="C14" s="16"/>
      <c r="D14" s="7">
        <v>9</v>
      </c>
    </row>
    <row r="15" ht="19.5" customHeight="1" spans="1:4">
      <c r="A15" s="11" t="s">
        <v>40</v>
      </c>
      <c r="B15" s="12"/>
      <c r="C15" s="13" t="str">
        <f>IF(D15=20,"绩效目标具备可行性。",IF(AND(D15&gt;=15,D15&lt;=19),"绩效目标基本具备可行性。","绩效目标可行性一般。"))</f>
        <v>绩效目标基本具备可行性。</v>
      </c>
      <c r="D15" s="14">
        <v>18</v>
      </c>
    </row>
    <row r="16" ht="36.75" customHeight="1" spans="1:4">
      <c r="A16" s="7" t="s">
        <v>41</v>
      </c>
      <c r="B16" s="15" t="s">
        <v>42</v>
      </c>
      <c r="C16" s="16"/>
      <c r="D16" s="7">
        <v>9</v>
      </c>
    </row>
    <row r="17" ht="36.75" customHeight="1" spans="1:4">
      <c r="A17" s="7" t="s">
        <v>43</v>
      </c>
      <c r="B17" s="15" t="s">
        <v>44</v>
      </c>
      <c r="C17" s="16"/>
      <c r="D17" s="7">
        <v>9</v>
      </c>
    </row>
    <row r="18" s="2" customFormat="1" ht="21.75" customHeight="1" spans="1:4">
      <c r="A18" s="14" t="s">
        <v>14</v>
      </c>
      <c r="B18" s="17" t="s">
        <v>45</v>
      </c>
      <c r="C18" s="18"/>
      <c r="D18" s="19"/>
    </row>
    <row r="19" s="2" customFormat="1" ht="31.5" customHeight="1" spans="1:9">
      <c r="A19" s="14" t="s">
        <v>46</v>
      </c>
      <c r="B19" s="20" t="str">
        <f>C4&amp;C6&amp;C9&amp;C12&amp;C15</f>
        <v>绩效目标编制合规，内容基本完整，相关性较强，绩效基本适当，绩效目标基本具备可行性。</v>
      </c>
      <c r="C19" s="21"/>
      <c r="D19" s="22"/>
      <c r="I19" s="27"/>
    </row>
    <row r="20" s="2" customFormat="1" ht="126.75" customHeight="1" spans="1:4">
      <c r="A20" s="14" t="s">
        <v>47</v>
      </c>
      <c r="B20" s="11" t="s">
        <v>48</v>
      </c>
      <c r="C20" s="12"/>
      <c r="D20" s="23"/>
    </row>
    <row r="21" s="2" customFormat="1" ht="21.75" customHeight="1" spans="1:4">
      <c r="A21" s="14" t="s">
        <v>15</v>
      </c>
      <c r="B21" s="24">
        <v>45481</v>
      </c>
      <c r="C21" s="25"/>
      <c r="D21" s="26"/>
    </row>
  </sheetData>
  <mergeCells count="20">
    <mergeCell ref="A1:D1"/>
    <mergeCell ref="B3:C3"/>
    <mergeCell ref="A4:B4"/>
    <mergeCell ref="B5:C5"/>
    <mergeCell ref="A6:B6"/>
    <mergeCell ref="B7:C7"/>
    <mergeCell ref="B8:C8"/>
    <mergeCell ref="A9:B9"/>
    <mergeCell ref="B10:C10"/>
    <mergeCell ref="B11:C11"/>
    <mergeCell ref="A12:B12"/>
    <mergeCell ref="B13:C13"/>
    <mergeCell ref="B14:C14"/>
    <mergeCell ref="A15:B15"/>
    <mergeCell ref="B16:C16"/>
    <mergeCell ref="B17:C17"/>
    <mergeCell ref="B18:D18"/>
    <mergeCell ref="B19:D19"/>
    <mergeCell ref="B20:D20"/>
    <mergeCell ref="B21:D21"/>
  </mergeCells>
  <pageMargins left="0.699305555555556" right="0.699305555555556" top="0.75" bottom="0.75" header="0.3" footer="0.3"/>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1</xdr:col>
                    <xdr:colOff>1962150</xdr:colOff>
                    <xdr:row>17</xdr:row>
                    <xdr:rowOff>28575</xdr:rowOff>
                  </from>
                  <to>
                    <xdr:col>1</xdr:col>
                    <xdr:colOff>2266950</xdr:colOff>
                    <xdr:row>17</xdr:row>
                    <xdr:rowOff>238125</xdr:rowOff>
                  </to>
                </anchor>
              </controlPr>
            </control>
          </mc:Choice>
        </mc:AlternateContent>
        <mc:AlternateContent xmlns:mc="http://schemas.openxmlformats.org/markup-compatibility/2006">
          <mc:Choice Requires="x14">
            <control shapeId="1026" name="Check Box 2" r:id="rId4">
              <controlPr defaultSize="0">
                <anchor moveWithCells="1">
                  <from>
                    <xdr:col>2</xdr:col>
                    <xdr:colOff>1285875</xdr:colOff>
                    <xdr:row>17</xdr:row>
                    <xdr:rowOff>47625</xdr:rowOff>
                  </from>
                  <to>
                    <xdr:col>2</xdr:col>
                    <xdr:colOff>1590675</xdr:colOff>
                    <xdr:row>17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信息汇总</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楓絮玲珑</cp:lastModifiedBy>
  <dcterms:created xsi:type="dcterms:W3CDTF">2006-09-16T00:00:00Z</dcterms:created>
  <dcterms:modified xsi:type="dcterms:W3CDTF">2024-12-19T08:21:49Z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575C4519248A4EEFB1D5B91B83A17745</vt:lpwstr>
  </property>
  <property fmtid="{D5CDD505-2E9C-101B-9397-08002B2CF9AE}" pid="4" name="KSORubyTemplateID" linkTarget="0">
    <vt:lpwstr>20</vt:lpwstr>
  </property>
  <property fmtid="{D5CDD505-2E9C-101B-9397-08002B2CF9AE}" pid="5" name="KSOReadingLayout">
    <vt:bool>true</vt:bool>
  </property>
</Properties>
</file>